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09\1 výzva\"/>
    </mc:Choice>
  </mc:AlternateContent>
  <xr:revisionPtr revIDLastSave="0" documentId="13_ncr:1_{DA299207-B6E8-4942-A826-706160AB6C7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R7" i="1" l="1"/>
  <c r="S8" i="1"/>
  <c r="R8" i="1"/>
  <c r="O8" i="1"/>
  <c r="O7" i="1"/>
  <c r="P11" i="1" l="1"/>
  <c r="Q11" i="1"/>
  <c r="S7" i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<sst xmlns="http://schemas.openxmlformats.org/spreadsheetml/2006/main" count="45" uniqueCount="40">
  <si>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</si>
  <si>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</si>
  <si>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</si>
  <si>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</si>
  <si>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</si>
  <si>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</si>
  <si>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</si>
  <si>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</si>
  <si>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</si>
  <si>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</si>
  <si>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</si>
  <si>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</si>
  <si>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</si>
  <si>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38651000-3 -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</si>
  <si>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</si>
  <si>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</si>
  <si>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</si>
  <si>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</si>
  <si>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</si>
  <si>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</si>
  <si>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</si>
  <si>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</si>
  <si>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</si>
  <si>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</si>
  <si>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</si>
  <si>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</si>
  <si>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</si>
  <si>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</si>
  <si>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</si>
  <si>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</si>
  <si>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</si>
  <si>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009 - 2022</t>
  </si>
  <si>
    <t>Kompaktní fotoaparát</t>
  </si>
  <si>
    <t>Společná faktura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</si>
  <si>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</si>
  <si>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</si>
  <si>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 
místnost EK 414</t>
  </si>
  <si>
    <t>Formát snímače min. 1".
Rozlišení fotografií min. 20 Mpx.
Formát záznamu foto: JPEG, RAW.
Optický zoom: min. 8x.
Optický stabilizátor.
Rozsah objektivu: 24 - 200 mm.
Světelnost objektivu:  3.0 - 4.5.
Záznam videa ve 4K (3840 x 2160).
Sériové snímání  min. 22 sn./s.
Zpomalená videa rychlostí 250 fps, 500 fps, 1000 fps.
Podpora paměťových karet.
Wi-Fi připojení.
LCD displej, výklopný.
Vestavěný blesk.
Hmotnost max. 500 g.</t>
  </si>
  <si>
    <t>Kloubové rameno se svorkou k pol.č. 1</t>
  </si>
  <si>
    <t>Kloubové rameno se svorkou - kompatibilní s pol.č. 1.
Pro uchycený světel, externího blesku.
Zakončení na obou stranách šroubem 1/4".
Materiál hliník.
Délka ramena: min. 25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</si>
</sst>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0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3" borderId="11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5" fillId="3" borderId="9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B1" zoomScale="68" zoomScaleNormal="68" workbookViewId="0">
      <selection activeCell="N7" sqref="N7:N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64.570312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26.85546875" style="5" hidden="1" customWidth="1"/>
    <col min="12" max="12" width="31.71093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65" t="s">
        <v>31</v>
      </c>
      <c r="C1" s="66"/>
      <c r="D1" s="66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30</v>
      </c>
      <c r="I6" s="34" t="s">
        <v>17</v>
      </c>
      <c r="J6" s="34" t="s">
        <v>18</v>
      </c>
      <c r="K6" s="24" t="s">
        <v>34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64" t="s">
        <v>8</v>
      </c>
      <c r="S6" s="64" t="s">
        <v>9</v>
      </c>
      <c r="T6" s="34" t="s">
        <v>22</v>
      </c>
      <c r="U6" s="34" t="s">
        <v>23</v>
      </c>
    </row>
    <row r="7" spans="1:21" ht="267" customHeight="1" thickTop="1" x14ac:dyDescent="0.25">
      <c r="A7" s="26"/>
      <c r="B7" s="43">
        <v>1</v>
      </c>
      <c r="C7" s="51" t="s">
        <v>32</v>
      </c>
      <c r="D7" s="45">
        <v>1</v>
      </c>
      <c r="E7" s="44" t="s">
        <v>24</v>
      </c>
      <c r="F7" s="60" t="s">
        <v>37</v>
      </c>
      <c r="G7" s="89"/>
      <c r="H7" s="46" t="s">
        <v>29</v>
      </c>
      <c r="I7" s="75" t="s">
        <v>33</v>
      </c>
      <c r="J7" s="77" t="s">
        <v>29</v>
      </c>
      <c r="K7" s="79"/>
      <c r="L7" s="75" t="s">
        <v>35</v>
      </c>
      <c r="M7" s="75" t="s">
        <v>36</v>
      </c>
      <c r="N7" s="85">
        <v>30</v>
      </c>
      <c r="O7" s="47">
        <f>D7*P7</f>
        <v>25000</v>
      </c>
      <c r="P7" s="48">
        <v>25000</v>
      </c>
      <c r="Q7" s="91"/>
      <c r="R7" s="49">
        <f>D7*Q7</f>
        <v>0</v>
      </c>
      <c r="S7" s="50" t="str">
        <f t="shared" ref="S7" si="0">IF(ISNUMBER(Q7), IF(Q7&gt;P7,"NEVYHOVUJE","VYHOVUJE")," ")</f>
        <v xml:space="preserve"> </v>
      </c>
      <c r="T7" s="87"/>
      <c r="U7" s="44" t="s">
        <v>13</v>
      </c>
    </row>
    <row r="8" spans="1:21" ht="132.75" customHeight="1" thickBot="1" x14ac:dyDescent="0.3">
      <c r="A8" s="26"/>
      <c r="B8" s="52">
        <v>2</v>
      </c>
      <c r="C8" s="61" t="s">
        <v>38</v>
      </c>
      <c r="D8" s="53">
        <v>1</v>
      </c>
      <c r="E8" s="54" t="s">
        <v>24</v>
      </c>
      <c r="F8" s="62" t="s">
        <v>39</v>
      </c>
      <c r="G8" s="90"/>
      <c r="H8" s="55" t="s">
        <v>29</v>
      </c>
      <c r="I8" s="76"/>
      <c r="J8" s="78"/>
      <c r="K8" s="80"/>
      <c r="L8" s="82"/>
      <c r="M8" s="81"/>
      <c r="N8" s="86"/>
      <c r="O8" s="56">
        <f>D8*P8</f>
        <v>800</v>
      </c>
      <c r="P8" s="57">
        <v>800</v>
      </c>
      <c r="Q8" s="92"/>
      <c r="R8" s="58">
        <f>D8*Q8</f>
        <v>0</v>
      </c>
      <c r="S8" s="59" t="str">
        <f t="shared" ref="S8" si="1">IF(ISNUMBER(Q8), IF(Q8&gt;P8,"NEVYHOVUJE","VYHOVUJE")," ")</f>
        <v xml:space="preserve"> </v>
      </c>
      <c r="T8" s="88"/>
      <c r="U8" s="54" t="s">
        <v>12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67" t="s">
        <v>27</v>
      </c>
      <c r="C10" s="68"/>
      <c r="D10" s="68"/>
      <c r="E10" s="68"/>
      <c r="F10" s="68"/>
      <c r="G10" s="68"/>
      <c r="H10" s="63"/>
      <c r="I10" s="27"/>
      <c r="J10" s="27"/>
      <c r="K10" s="27"/>
      <c r="L10" s="8"/>
      <c r="M10" s="8"/>
      <c r="N10" s="28"/>
      <c r="O10" s="28"/>
      <c r="P10" s="29" t="s">
        <v>10</v>
      </c>
      <c r="Q10" s="69" t="s">
        <v>11</v>
      </c>
      <c r="R10" s="70"/>
      <c r="S10" s="71"/>
      <c r="T10" s="22"/>
      <c r="U10" s="30"/>
    </row>
    <row r="11" spans="1:21" ht="53.25" customHeight="1" thickTop="1" thickBot="1" x14ac:dyDescent="0.3">
      <c r="B11" s="84" t="s">
        <v>25</v>
      </c>
      <c r="C11" s="84"/>
      <c r="D11" s="84"/>
      <c r="E11" s="84"/>
      <c r="F11" s="84"/>
      <c r="G11" s="84"/>
      <c r="H11" s="84"/>
      <c r="I11" s="31"/>
      <c r="L11" s="12"/>
      <c r="M11" s="12"/>
      <c r="N11" s="32"/>
      <c r="O11" s="32"/>
      <c r="P11" s="33">
        <f>SUM(O7:O8)</f>
        <v>25800</v>
      </c>
      <c r="Q11" s="72">
        <f>SUM(R7:R8)</f>
        <v>0</v>
      </c>
      <c r="R11" s="73"/>
      <c r="S11" s="74"/>
    </row>
    <row r="12" spans="1:21" ht="15.75" thickTop="1" x14ac:dyDescent="0.25">
      <c r="B12" s="83" t="s">
        <v>26</v>
      </c>
      <c r="C12" s="83"/>
      <c r="D12" s="83"/>
      <c r="E12" s="83"/>
      <c r="F12" s="83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QZBga643CaFiEtnGXmVN0Yne3HPmkWk//WRWc5wHpzzt44njX5cf8mJCIzpQCfdn/G4TJqE3jz4nyThQoMqzLg==" saltValue="7ODF69CvvZjjTUmjaqGa5g==" spinCount="100000" sheet="1" objects="1" scenarios="1"/>
  <mergeCells count="13">
    <mergeCell ref="B12:F12"/>
    <mergeCell ref="B11:H11"/>
    <mergeCell ref="M7:M8"/>
    <mergeCell ref="N7:N8"/>
    <mergeCell ref="T7:T8"/>
    <mergeCell ref="B1:D1"/>
    <mergeCell ref="B10:G10"/>
    <mergeCell ref="Q10:S10"/>
    <mergeCell ref="Q11:S11"/>
    <mergeCell ref="I7:I8"/>
    <mergeCell ref="J7:J8"/>
    <mergeCell ref="K7:K8"/>
    <mergeCell ref="L7:L8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2022-03-18T06:02:06Z</cp:lastPrinted>
  <dcterms:created xsi:type="dcterms:W3CDTF">2014-03-05T12:43:32Z</dcterms:created>
  <dcterms:modified xsi:type="dcterms:W3CDTF">2022-03-25T10:24:41Z</dcterms:modified>
</cp:coreProperties>
</file>